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CherryHills\Budget\"/>
    </mc:Choice>
  </mc:AlternateContent>
  <xr:revisionPtr revIDLastSave="0" documentId="13_ncr:1_{3EF224EB-CEED-4B18-87CB-1828A63A21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 Budget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C13" i="2"/>
  <c r="C4" i="2"/>
  <c r="D42" i="2"/>
  <c r="D15" i="2"/>
  <c r="C24" i="2" l="1"/>
  <c r="D41" i="2" l="1"/>
  <c r="C18" i="2"/>
  <c r="C5" i="2" l="1"/>
  <c r="D8" i="2" l="1"/>
  <c r="D40" i="2" l="1"/>
  <c r="D36" i="2"/>
  <c r="D19" i="2"/>
  <c r="D30" i="2" l="1"/>
  <c r="D43" i="2" s="1"/>
  <c r="D45" i="2" l="1"/>
</calcChain>
</file>

<file path=xl/sharedStrings.xml><?xml version="1.0" encoding="utf-8"?>
<sst xmlns="http://schemas.openxmlformats.org/spreadsheetml/2006/main" count="48" uniqueCount="47">
  <si>
    <t>Income:</t>
  </si>
  <si>
    <t xml:space="preserve"> </t>
  </si>
  <si>
    <t>Total Income:</t>
  </si>
  <si>
    <t>Expenses:</t>
  </si>
  <si>
    <t>Total Expenses:</t>
  </si>
  <si>
    <t>Budget Variance:</t>
  </si>
  <si>
    <t>Advertising</t>
  </si>
  <si>
    <t>Bank Fee</t>
  </si>
  <si>
    <t>Fertilize/Weed Control/Pre-Emergent</t>
  </si>
  <si>
    <t>Collection &amp; Covenants</t>
  </si>
  <si>
    <t>Insurance</t>
  </si>
  <si>
    <t>General Liability</t>
  </si>
  <si>
    <t>Total Insurance:</t>
  </si>
  <si>
    <t>Office Supplies</t>
  </si>
  <si>
    <t>Postage and Delivery</t>
  </si>
  <si>
    <t>Printing and Reproduction</t>
  </si>
  <si>
    <t>Professional fees</t>
  </si>
  <si>
    <t>Accounting</t>
  </si>
  <si>
    <t>Legal</t>
  </si>
  <si>
    <t>Office Expenses</t>
  </si>
  <si>
    <t>Total Office Expenses:</t>
  </si>
  <si>
    <t>Landscaping &amp; Grounds</t>
  </si>
  <si>
    <t>Total Landscaping &amp; Grounds:</t>
  </si>
  <si>
    <t>Total Collection &amp; Covenants:</t>
  </si>
  <si>
    <t>Tree Spraying</t>
  </si>
  <si>
    <t>Perimeter Fence</t>
  </si>
  <si>
    <t>Reimbursement from City</t>
  </si>
  <si>
    <t>Total Professional Fees:</t>
  </si>
  <si>
    <t>Detail</t>
  </si>
  <si>
    <t>Total</t>
  </si>
  <si>
    <t>Annual Resident Due - 481 home owners x $55.00</t>
  </si>
  <si>
    <t>Replacement Plants</t>
  </si>
  <si>
    <t>Lien Release (10 x $10)</t>
  </si>
  <si>
    <t>Supplies (weed killer, grass seed, applicators etc)</t>
  </si>
  <si>
    <r>
      <t xml:space="preserve">Rent </t>
    </r>
    <r>
      <rPr>
        <sz val="11"/>
        <color theme="1"/>
        <rFont val="Calibri"/>
        <family val="2"/>
        <scheme val="minor"/>
      </rPr>
      <t>(Holiday Inn, $25 x 12)</t>
    </r>
  </si>
  <si>
    <r>
      <t xml:space="preserve">Telephone </t>
    </r>
    <r>
      <rPr>
        <sz val="11"/>
        <color theme="1"/>
        <rFont val="Calibri"/>
        <family val="2"/>
        <scheme val="minor"/>
      </rPr>
      <t>(Cox, $16.23 x 12)</t>
    </r>
  </si>
  <si>
    <t>Annual Filing Fee</t>
  </si>
  <si>
    <t>Late Fees for 2021- 55 x  15% = $8.25 X 40 residents late</t>
  </si>
  <si>
    <t>Mowing/Trimming - estimated -30 x $200</t>
  </si>
  <si>
    <t>Fall/Spring cleanup on grounds (2 x $350)</t>
  </si>
  <si>
    <t>Cherry Hills Home Owner's Association 2022 Budget</t>
  </si>
  <si>
    <t>Late Fees collected from prior to 2022</t>
  </si>
  <si>
    <t>Software</t>
  </si>
  <si>
    <t>D &amp; O Insurance (paid in full till 2024, roughly $826 per 3 years)</t>
  </si>
  <si>
    <t>Home Owners not paying for 2022 - estimate 10 home owners</t>
  </si>
  <si>
    <t>Lien Filing (10 x $10)</t>
  </si>
  <si>
    <t>Mulch (buy on clearance)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</si>
</sst>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8" fontId="1" fillId="0" borderId="0" xfId="0" applyNumberFormat="1" applyFont="1" applyAlignment="1"/>
    <xf numFmtId="3" fontId="1" fillId="0" borderId="0" xfId="0" applyNumberFormat="1" applyFont="1"/>
    <xf numFmtId="8" fontId="1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 indent="2"/>
    </xf>
    <xf numFmtId="0" fontId="2" fillId="0" borderId="0" xfId="0" applyFont="1" applyAlignment="1">
      <alignment horizontal="right" indent="2"/>
    </xf>
    <xf numFmtId="0" fontId="1" fillId="0" borderId="0" xfId="0" applyFont="1" applyAlignment="1">
      <alignment horizontal="left" indent="4"/>
    </xf>
    <xf numFmtId="0" fontId="2" fillId="0" borderId="0" xfId="0" applyFont="1" applyAlignment="1">
      <alignment horizontal="left"/>
    </xf>
    <xf numFmtId="40" fontId="1" fillId="0" borderId="0" xfId="0" applyNumberFormat="1" applyFont="1"/>
    <xf numFmtId="0" fontId="0" fillId="0" borderId="0" xfId="0" applyFont="1" applyAlignment="1">
      <alignment horizontal="left" indent="2"/>
    </xf>
    <xf numFmtId="0" fontId="0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2"/>
  <sheetViews>
    <sheetView tabSelected="1" workbookViewId="0">
      <selection activeCell="D6" sqref="D6"/>
    </sheetView>
  </sheetViews>
  <sheetFormatPr defaultColWidth="9.140625" defaultRowHeight="15" x14ac:dyDescent="0.25"/>
  <cols>
    <col min="1" max="1" width="9.140625" style="1"/>
    <col min="2" max="2" width="57.7109375" style="1" customWidth="1"/>
    <col min="3" max="3" width="13.7109375" style="1" customWidth="1"/>
    <col min="4" max="4" width="12.42578125" style="1" customWidth="1"/>
    <col min="5" max="5" width="9.140625" style="18"/>
    <col min="6" max="6" width="15.140625" style="1" customWidth="1"/>
    <col min="7" max="16384" width="9.140625" style="1"/>
  </cols>
  <sheetData>
    <row r="1" spans="1:4" x14ac:dyDescent="0.25">
      <c r="B1" s="2" t="s">
        <v>40</v>
      </c>
      <c r="C1" s="3" t="s">
        <v>28</v>
      </c>
      <c r="D1" s="4" t="s">
        <v>29</v>
      </c>
    </row>
    <row r="2" spans="1:4" x14ac:dyDescent="0.25">
      <c r="A2" s="5" t="s">
        <v>0</v>
      </c>
      <c r="C2" s="2"/>
      <c r="D2" s="1" t="s">
        <v>1</v>
      </c>
    </row>
    <row r="3" spans="1:4" x14ac:dyDescent="0.25">
      <c r="B3" s="1" t="s">
        <v>30</v>
      </c>
      <c r="C3" s="6">
        <v>25500</v>
      </c>
      <c r="D3" s="7" t="s">
        <v>1</v>
      </c>
    </row>
    <row r="4" spans="1:4" x14ac:dyDescent="0.25">
      <c r="B4" s="17" t="s">
        <v>44</v>
      </c>
      <c r="C4" s="6">
        <f>55*-10</f>
        <v>-550</v>
      </c>
      <c r="D4" s="7"/>
    </row>
    <row r="5" spans="1:4" x14ac:dyDescent="0.25">
      <c r="B5" s="17" t="s">
        <v>37</v>
      </c>
      <c r="C5" s="6">
        <f>55*40*0.15</f>
        <v>330</v>
      </c>
      <c r="D5" s="7"/>
    </row>
    <row r="6" spans="1:4" x14ac:dyDescent="0.25">
      <c r="B6" s="17" t="s">
        <v>41</v>
      </c>
      <c r="C6" s="8">
        <v>1000</v>
      </c>
    </row>
    <row r="7" spans="1:4" x14ac:dyDescent="0.25">
      <c r="B7" t="s">
        <v>36</v>
      </c>
      <c r="C7" s="8">
        <v>500</v>
      </c>
    </row>
    <row r="8" spans="1:4" x14ac:dyDescent="0.25">
      <c r="B8" s="9" t="s">
        <v>2</v>
      </c>
      <c r="D8" s="8">
        <f>SUM(C3:C7)</f>
        <v>26780</v>
      </c>
    </row>
    <row r="9" spans="1:4" x14ac:dyDescent="0.25">
      <c r="A9" s="5" t="s">
        <v>3</v>
      </c>
      <c r="C9" s="8"/>
    </row>
    <row r="10" spans="1:4" x14ac:dyDescent="0.25">
      <c r="B10" s="10" t="s">
        <v>6</v>
      </c>
      <c r="C10" s="8">
        <v>0</v>
      </c>
    </row>
    <row r="11" spans="1:4" x14ac:dyDescent="0.25">
      <c r="B11" s="10" t="s">
        <v>7</v>
      </c>
      <c r="C11" s="8">
        <v>-180</v>
      </c>
      <c r="D11" s="8"/>
    </row>
    <row r="12" spans="1:4" x14ac:dyDescent="0.25">
      <c r="B12" s="10" t="s">
        <v>9</v>
      </c>
      <c r="C12" s="8"/>
    </row>
    <row r="13" spans="1:4" x14ac:dyDescent="0.25">
      <c r="B13" s="16" t="s">
        <v>45</v>
      </c>
      <c r="C13" s="8">
        <f>10*-10</f>
        <v>-100</v>
      </c>
    </row>
    <row r="14" spans="1:4" x14ac:dyDescent="0.25">
      <c r="B14" s="16" t="s">
        <v>32</v>
      </c>
      <c r="C14" s="8">
        <f>10*-10</f>
        <v>-100</v>
      </c>
    </row>
    <row r="15" spans="1:4" x14ac:dyDescent="0.25">
      <c r="B15" s="12" t="s">
        <v>23</v>
      </c>
      <c r="D15" s="8">
        <f>SUM(C10:C14)</f>
        <v>-380</v>
      </c>
    </row>
    <row r="16" spans="1:4" x14ac:dyDescent="0.25">
      <c r="B16" s="10" t="s">
        <v>10</v>
      </c>
      <c r="C16" s="8"/>
    </row>
    <row r="17" spans="2:4" x14ac:dyDescent="0.25">
      <c r="B17" s="11" t="s">
        <v>11</v>
      </c>
      <c r="C17" s="8">
        <v>-1716</v>
      </c>
    </row>
    <row r="18" spans="2:4" x14ac:dyDescent="0.25">
      <c r="B18" s="16" t="s">
        <v>43</v>
      </c>
      <c r="C18" s="8">
        <f>-300</f>
        <v>-300</v>
      </c>
    </row>
    <row r="19" spans="2:4" x14ac:dyDescent="0.25">
      <c r="B19" s="12" t="s">
        <v>12</v>
      </c>
      <c r="D19" s="8">
        <f>SUM(C17:C18)</f>
        <v>-2016</v>
      </c>
    </row>
    <row r="20" spans="2:4" x14ac:dyDescent="0.25">
      <c r="B20" s="10" t="s">
        <v>21</v>
      </c>
      <c r="C20" s="8"/>
    </row>
    <row r="21" spans="2:4" x14ac:dyDescent="0.25">
      <c r="B21" s="11" t="s">
        <v>8</v>
      </c>
      <c r="C21" s="8">
        <v>-2000</v>
      </c>
    </row>
    <row r="22" spans="2:4" x14ac:dyDescent="0.25">
      <c r="B22" s="11" t="s">
        <v>24</v>
      </c>
      <c r="C22" s="8">
        <v>-400</v>
      </c>
    </row>
    <row r="23" spans="2:4" x14ac:dyDescent="0.25">
      <c r="B23" s="11" t="s">
        <v>25</v>
      </c>
      <c r="C23" s="8">
        <v>-5500</v>
      </c>
    </row>
    <row r="24" spans="2:4" x14ac:dyDescent="0.25">
      <c r="B24" s="16" t="s">
        <v>38</v>
      </c>
      <c r="C24" s="8">
        <f>30*-200</f>
        <v>-6000</v>
      </c>
    </row>
    <row r="25" spans="2:4" x14ac:dyDescent="0.25">
      <c r="B25" s="13" t="s">
        <v>26</v>
      </c>
      <c r="C25" s="8">
        <v>1000</v>
      </c>
    </row>
    <row r="26" spans="2:4" x14ac:dyDescent="0.25">
      <c r="B26" s="16" t="s">
        <v>31</v>
      </c>
      <c r="C26" s="8">
        <v>-750</v>
      </c>
    </row>
    <row r="27" spans="2:4" x14ac:dyDescent="0.25">
      <c r="B27" s="16" t="s">
        <v>39</v>
      </c>
      <c r="C27" s="8">
        <v>-700</v>
      </c>
    </row>
    <row r="28" spans="2:4" x14ac:dyDescent="0.25">
      <c r="B28" s="16" t="s">
        <v>46</v>
      </c>
      <c r="C28" s="8">
        <v>-200</v>
      </c>
    </row>
    <row r="29" spans="2:4" x14ac:dyDescent="0.25">
      <c r="B29" s="16" t="s">
        <v>33</v>
      </c>
      <c r="C29" s="8">
        <v>-150</v>
      </c>
    </row>
    <row r="30" spans="2:4" x14ac:dyDescent="0.25">
      <c r="B30" s="12" t="s">
        <v>22</v>
      </c>
      <c r="D30" s="8">
        <f>SUM(C21:C29)</f>
        <v>-14700</v>
      </c>
    </row>
    <row r="31" spans="2:4" x14ac:dyDescent="0.25">
      <c r="B31" s="10" t="s">
        <v>19</v>
      </c>
      <c r="C31" s="8"/>
    </row>
    <row r="32" spans="2:4" x14ac:dyDescent="0.25">
      <c r="B32" s="11" t="s">
        <v>13</v>
      </c>
      <c r="C32" s="8">
        <v>-300</v>
      </c>
    </row>
    <row r="33" spans="2:6" x14ac:dyDescent="0.25">
      <c r="B33" s="11" t="s">
        <v>42</v>
      </c>
      <c r="C33" s="8">
        <v>-300</v>
      </c>
    </row>
    <row r="34" spans="2:6" x14ac:dyDescent="0.25">
      <c r="B34" s="11" t="s">
        <v>14</v>
      </c>
      <c r="C34" s="8">
        <v>-300</v>
      </c>
      <c r="F34"/>
    </row>
    <row r="35" spans="2:6" x14ac:dyDescent="0.25">
      <c r="B35" s="11" t="s">
        <v>15</v>
      </c>
      <c r="C35" s="8">
        <v>-1000</v>
      </c>
    </row>
    <row r="36" spans="2:6" x14ac:dyDescent="0.25">
      <c r="B36" s="12" t="s">
        <v>20</v>
      </c>
      <c r="D36" s="8">
        <f>SUM(C32:C35)</f>
        <v>-1900</v>
      </c>
    </row>
    <row r="37" spans="2:6" x14ac:dyDescent="0.25">
      <c r="B37" s="14" t="s">
        <v>16</v>
      </c>
      <c r="C37" s="8"/>
    </row>
    <row r="38" spans="2:6" x14ac:dyDescent="0.25">
      <c r="B38" s="11" t="s">
        <v>17</v>
      </c>
      <c r="C38" s="8">
        <v>-1000</v>
      </c>
    </row>
    <row r="39" spans="2:6" x14ac:dyDescent="0.25">
      <c r="B39" s="11" t="s">
        <v>18</v>
      </c>
      <c r="C39" s="8">
        <v>-2000</v>
      </c>
    </row>
    <row r="40" spans="2:6" x14ac:dyDescent="0.25">
      <c r="B40" s="12" t="s">
        <v>27</v>
      </c>
      <c r="D40" s="8">
        <f>SUM(C38:C39)</f>
        <v>-3000</v>
      </c>
    </row>
    <row r="41" spans="2:6" x14ac:dyDescent="0.25">
      <c r="B41" s="14" t="s">
        <v>34</v>
      </c>
      <c r="D41" s="8">
        <f>-25*12</f>
        <v>-300</v>
      </c>
    </row>
    <row r="42" spans="2:6" x14ac:dyDescent="0.25">
      <c r="B42" s="14" t="s">
        <v>35</v>
      </c>
      <c r="D42" s="8">
        <f>-16.23*12</f>
        <v>-194.76</v>
      </c>
    </row>
    <row r="43" spans="2:6" x14ac:dyDescent="0.25">
      <c r="B43" s="9" t="s">
        <v>4</v>
      </c>
      <c r="C43" s="8"/>
      <c r="D43" s="8">
        <f>SUM(D10:D42)</f>
        <v>-22490.76</v>
      </c>
    </row>
    <row r="44" spans="2:6" x14ac:dyDescent="0.25">
      <c r="C44" s="8"/>
    </row>
    <row r="45" spans="2:6" x14ac:dyDescent="0.25">
      <c r="B45" s="9" t="s">
        <v>5</v>
      </c>
      <c r="C45" s="8"/>
      <c r="D45" s="8">
        <f>D8+D43</f>
        <v>4289.2400000000016</v>
      </c>
    </row>
    <row r="46" spans="2:6" x14ac:dyDescent="0.25">
      <c r="C46" s="8"/>
    </row>
    <row r="47" spans="2:6" x14ac:dyDescent="0.25">
      <c r="C47" s="8"/>
    </row>
    <row r="48" spans="2:6" x14ac:dyDescent="0.25">
      <c r="C48" s="8"/>
    </row>
    <row r="49" spans="3:3" x14ac:dyDescent="0.25">
      <c r="C49" s="8"/>
    </row>
    <row r="50" spans="3:3" x14ac:dyDescent="0.25">
      <c r="C50" s="8"/>
    </row>
    <row r="51" spans="3:3" x14ac:dyDescent="0.25">
      <c r="C51" s="8"/>
    </row>
    <row r="52" spans="3:3" x14ac:dyDescent="0.25">
      <c r="C52" s="8"/>
    </row>
    <row r="53" spans="3:3" x14ac:dyDescent="0.25">
      <c r="C53" s="8"/>
    </row>
    <row r="54" spans="3:3" x14ac:dyDescent="0.25">
      <c r="C54" s="8"/>
    </row>
    <row r="55" spans="3:3" x14ac:dyDescent="0.25">
      <c r="C55" s="8"/>
    </row>
    <row r="56" spans="3:3" x14ac:dyDescent="0.25">
      <c r="C56" s="8"/>
    </row>
    <row r="57" spans="3:3" x14ac:dyDescent="0.25">
      <c r="C57" s="8"/>
    </row>
    <row r="58" spans="3:3" x14ac:dyDescent="0.25">
      <c r="C58" s="8"/>
    </row>
    <row r="59" spans="3:3" x14ac:dyDescent="0.25">
      <c r="C59" s="8"/>
    </row>
    <row r="60" spans="3:3" x14ac:dyDescent="0.25">
      <c r="C60" s="8"/>
    </row>
    <row r="61" spans="3:3" x14ac:dyDescent="0.25">
      <c r="C61" s="8"/>
    </row>
    <row r="62" spans="3:3" x14ac:dyDescent="0.25">
      <c r="C62" s="8"/>
    </row>
    <row r="63" spans="3:3" x14ac:dyDescent="0.25">
      <c r="C63" s="8"/>
    </row>
    <row r="64" spans="3:3" x14ac:dyDescent="0.25">
      <c r="C64" s="8"/>
    </row>
    <row r="65" spans="3:3" x14ac:dyDescent="0.25">
      <c r="C65" s="8"/>
    </row>
    <row r="66" spans="3:3" x14ac:dyDescent="0.25">
      <c r="C66" s="8"/>
    </row>
    <row r="67" spans="3:3" x14ac:dyDescent="0.25">
      <c r="C67" s="8"/>
    </row>
    <row r="68" spans="3:3" x14ac:dyDescent="0.25">
      <c r="C68" s="8"/>
    </row>
    <row r="69" spans="3:3" x14ac:dyDescent="0.25">
      <c r="C69" s="8"/>
    </row>
    <row r="70" spans="3:3" x14ac:dyDescent="0.25">
      <c r="C70" s="8"/>
    </row>
    <row r="71" spans="3:3" x14ac:dyDescent="0.25">
      <c r="C71" s="8"/>
    </row>
    <row r="72" spans="3:3" x14ac:dyDescent="0.25">
      <c r="C72" s="8"/>
    </row>
    <row r="73" spans="3:3" x14ac:dyDescent="0.25">
      <c r="C73" s="8"/>
    </row>
    <row r="74" spans="3:3" x14ac:dyDescent="0.25">
      <c r="C74" s="8"/>
    </row>
    <row r="75" spans="3:3" x14ac:dyDescent="0.25">
      <c r="C75" s="8"/>
    </row>
    <row r="76" spans="3:3" x14ac:dyDescent="0.25">
      <c r="C76" s="8"/>
    </row>
    <row r="77" spans="3:3" x14ac:dyDescent="0.25">
      <c r="C77" s="8"/>
    </row>
    <row r="78" spans="3:3" x14ac:dyDescent="0.25">
      <c r="C78" s="8"/>
    </row>
    <row r="79" spans="3:3" x14ac:dyDescent="0.25">
      <c r="C79" s="8"/>
    </row>
    <row r="80" spans="3:3" x14ac:dyDescent="0.25">
      <c r="C80" s="8"/>
    </row>
    <row r="81" spans="3:3" x14ac:dyDescent="0.25">
      <c r="C81" s="8"/>
    </row>
    <row r="82" spans="3:3" x14ac:dyDescent="0.25">
      <c r="C82" s="8"/>
    </row>
    <row r="83" spans="3:3" x14ac:dyDescent="0.25">
      <c r="C83" s="8"/>
    </row>
    <row r="84" spans="3:3" x14ac:dyDescent="0.25">
      <c r="C84" s="8"/>
    </row>
    <row r="85" spans="3:3" x14ac:dyDescent="0.25">
      <c r="C85" s="8"/>
    </row>
    <row r="86" spans="3:3" x14ac:dyDescent="0.25">
      <c r="C86" s="8"/>
    </row>
    <row r="87" spans="3:3" x14ac:dyDescent="0.25">
      <c r="C87" s="8"/>
    </row>
    <row r="88" spans="3:3" x14ac:dyDescent="0.25">
      <c r="C88" s="8"/>
    </row>
    <row r="89" spans="3:3" x14ac:dyDescent="0.25">
      <c r="C89" s="8"/>
    </row>
    <row r="90" spans="3:3" x14ac:dyDescent="0.25">
      <c r="C90" s="8"/>
    </row>
    <row r="91" spans="3:3" x14ac:dyDescent="0.25">
      <c r="C91" s="8"/>
    </row>
    <row r="92" spans="3:3" x14ac:dyDescent="0.25">
      <c r="C92" s="8"/>
    </row>
    <row r="93" spans="3:3" x14ac:dyDescent="0.25">
      <c r="C93" s="8"/>
    </row>
    <row r="94" spans="3:3" x14ac:dyDescent="0.25">
      <c r="C94" s="8"/>
    </row>
    <row r="95" spans="3:3" x14ac:dyDescent="0.25">
      <c r="C95" s="8"/>
    </row>
    <row r="96" spans="3:3" x14ac:dyDescent="0.25">
      <c r="C96" s="8"/>
    </row>
    <row r="97" spans="3:3" x14ac:dyDescent="0.25">
      <c r="C97" s="8"/>
    </row>
    <row r="98" spans="3:3" x14ac:dyDescent="0.25">
      <c r="C98" s="8"/>
    </row>
    <row r="99" spans="3:3" x14ac:dyDescent="0.25">
      <c r="C99" s="8"/>
    </row>
    <row r="100" spans="3:3" x14ac:dyDescent="0.25">
      <c r="C100" s="8"/>
    </row>
    <row r="101" spans="3:3" x14ac:dyDescent="0.25">
      <c r="C101" s="8"/>
    </row>
    <row r="102" spans="3:3" x14ac:dyDescent="0.25">
      <c r="C102" s="8"/>
    </row>
    <row r="103" spans="3:3" x14ac:dyDescent="0.25">
      <c r="C103" s="8"/>
    </row>
    <row r="104" spans="3:3" x14ac:dyDescent="0.25">
      <c r="C104" s="8"/>
    </row>
    <row r="105" spans="3:3" x14ac:dyDescent="0.25">
      <c r="C105" s="8"/>
    </row>
    <row r="106" spans="3:3" x14ac:dyDescent="0.25">
      <c r="C106" s="8"/>
    </row>
    <row r="107" spans="3:3" x14ac:dyDescent="0.25">
      <c r="C107" s="8"/>
    </row>
    <row r="108" spans="3:3" x14ac:dyDescent="0.25">
      <c r="C108" s="8"/>
    </row>
    <row r="109" spans="3:3" x14ac:dyDescent="0.25">
      <c r="C109" s="8"/>
    </row>
    <row r="110" spans="3:3" x14ac:dyDescent="0.25">
      <c r="C110" s="8"/>
    </row>
    <row r="111" spans="3:3" x14ac:dyDescent="0.25">
      <c r="C111" s="8"/>
    </row>
    <row r="112" spans="3:3" x14ac:dyDescent="0.25">
      <c r="C112" s="8"/>
    </row>
    <row r="113" spans="3:3" x14ac:dyDescent="0.25">
      <c r="C113" s="8"/>
    </row>
    <row r="114" spans="3:3" x14ac:dyDescent="0.25">
      <c r="C114" s="8"/>
    </row>
    <row r="115" spans="3:3" x14ac:dyDescent="0.25">
      <c r="C115" s="8"/>
    </row>
    <row r="116" spans="3:3" x14ac:dyDescent="0.25">
      <c r="C116" s="8"/>
    </row>
    <row r="117" spans="3:3" x14ac:dyDescent="0.25">
      <c r="C117" s="8"/>
    </row>
    <row r="118" spans="3:3" x14ac:dyDescent="0.25">
      <c r="C118" s="8"/>
    </row>
    <row r="119" spans="3:3" x14ac:dyDescent="0.25">
      <c r="C119" s="8"/>
    </row>
    <row r="120" spans="3:3" x14ac:dyDescent="0.25">
      <c r="C120" s="8"/>
    </row>
    <row r="121" spans="3:3" x14ac:dyDescent="0.25">
      <c r="C121" s="8"/>
    </row>
    <row r="122" spans="3:3" x14ac:dyDescent="0.25">
      <c r="C122" s="8"/>
    </row>
    <row r="123" spans="3:3" x14ac:dyDescent="0.25">
      <c r="C123" s="8"/>
    </row>
    <row r="124" spans="3:3" x14ac:dyDescent="0.25">
      <c r="C124" s="8"/>
    </row>
    <row r="125" spans="3:3" x14ac:dyDescent="0.25">
      <c r="C125" s="8"/>
    </row>
    <row r="126" spans="3:3" x14ac:dyDescent="0.25">
      <c r="C126" s="8"/>
    </row>
    <row r="127" spans="3:3" x14ac:dyDescent="0.25">
      <c r="C127" s="8"/>
    </row>
    <row r="128" spans="3:3" x14ac:dyDescent="0.25">
      <c r="C128" s="15"/>
    </row>
    <row r="129" spans="3:3" x14ac:dyDescent="0.25">
      <c r="C129" s="15"/>
    </row>
    <row r="130" spans="3:3" x14ac:dyDescent="0.25">
      <c r="C130" s="15"/>
    </row>
    <row r="131" spans="3:3" x14ac:dyDescent="0.25">
      <c r="C131" s="15"/>
    </row>
    <row r="132" spans="3:3" x14ac:dyDescent="0.25">
      <c r="C132" s="15"/>
    </row>
    <row r="133" spans="3:3" x14ac:dyDescent="0.25">
      <c r="C133" s="15"/>
    </row>
    <row r="134" spans="3:3" x14ac:dyDescent="0.25">
      <c r="C134" s="15"/>
    </row>
    <row r="135" spans="3:3" x14ac:dyDescent="0.25">
      <c r="C135" s="15"/>
    </row>
    <row r="136" spans="3:3" x14ac:dyDescent="0.25">
      <c r="C136" s="15"/>
    </row>
    <row r="137" spans="3:3" x14ac:dyDescent="0.25">
      <c r="C137" s="15"/>
    </row>
    <row r="138" spans="3:3" x14ac:dyDescent="0.25">
      <c r="C138" s="15"/>
    </row>
    <row r="139" spans="3:3" x14ac:dyDescent="0.25">
      <c r="C139" s="15"/>
    </row>
    <row r="140" spans="3:3" x14ac:dyDescent="0.25">
      <c r="C140" s="15"/>
    </row>
    <row r="141" spans="3:3" x14ac:dyDescent="0.25">
      <c r="C141" s="15"/>
    </row>
    <row r="142" spans="3:3" x14ac:dyDescent="0.25">
      <c r="C142" s="15"/>
    </row>
    <row r="143" spans="3:3" x14ac:dyDescent="0.25">
      <c r="C143" s="15"/>
    </row>
    <row r="144" spans="3:3" x14ac:dyDescent="0.25">
      <c r="C144" s="15"/>
    </row>
    <row r="145" spans="3:3" x14ac:dyDescent="0.25">
      <c r="C145" s="15"/>
    </row>
    <row r="146" spans="3:3" x14ac:dyDescent="0.25">
      <c r="C146" s="15"/>
    </row>
    <row r="147" spans="3:3" x14ac:dyDescent="0.25">
      <c r="C147" s="15"/>
    </row>
    <row r="148" spans="3:3" x14ac:dyDescent="0.25">
      <c r="C148" s="15"/>
    </row>
    <row r="149" spans="3:3" x14ac:dyDescent="0.25">
      <c r="C149" s="15"/>
    </row>
    <row r="150" spans="3:3" x14ac:dyDescent="0.25">
      <c r="C150" s="15"/>
    </row>
    <row r="151" spans="3:3" x14ac:dyDescent="0.25">
      <c r="C151" s="15"/>
    </row>
    <row r="152" spans="3:3" x14ac:dyDescent="0.25">
      <c r="C152" s="15"/>
    </row>
    <row r="153" spans="3:3" x14ac:dyDescent="0.25">
      <c r="C153" s="15"/>
    </row>
    <row r="154" spans="3:3" x14ac:dyDescent="0.25">
      <c r="C154" s="15"/>
    </row>
    <row r="155" spans="3:3" x14ac:dyDescent="0.25">
      <c r="C155" s="15"/>
    </row>
    <row r="156" spans="3:3" x14ac:dyDescent="0.25">
      <c r="C156" s="15"/>
    </row>
    <row r="157" spans="3:3" x14ac:dyDescent="0.25">
      <c r="C157" s="15"/>
    </row>
    <row r="158" spans="3:3" x14ac:dyDescent="0.25">
      <c r="C158" s="15"/>
    </row>
    <row r="159" spans="3:3" x14ac:dyDescent="0.25">
      <c r="C159" s="15"/>
    </row>
    <row r="160" spans="3:3" x14ac:dyDescent="0.25">
      <c r="C160" s="15"/>
    </row>
    <row r="161" spans="3:3" x14ac:dyDescent="0.25">
      <c r="C161" s="15"/>
    </row>
    <row r="162" spans="3:3" x14ac:dyDescent="0.25">
      <c r="C162" s="15"/>
    </row>
    <row r="163" spans="3:3" x14ac:dyDescent="0.25">
      <c r="C163" s="15"/>
    </row>
    <row r="164" spans="3:3" x14ac:dyDescent="0.25">
      <c r="C164" s="15"/>
    </row>
    <row r="165" spans="3:3" x14ac:dyDescent="0.25">
      <c r="C165" s="15"/>
    </row>
    <row r="166" spans="3:3" x14ac:dyDescent="0.25">
      <c r="C166" s="15"/>
    </row>
    <row r="167" spans="3:3" x14ac:dyDescent="0.25">
      <c r="C167" s="15"/>
    </row>
    <row r="168" spans="3:3" x14ac:dyDescent="0.25">
      <c r="C168" s="15"/>
    </row>
    <row r="169" spans="3:3" x14ac:dyDescent="0.25">
      <c r="C169" s="15"/>
    </row>
    <row r="170" spans="3:3" x14ac:dyDescent="0.25">
      <c r="C170" s="15"/>
    </row>
    <row r="171" spans="3:3" x14ac:dyDescent="0.25">
      <c r="C171" s="15"/>
    </row>
    <row r="172" spans="3:3" x14ac:dyDescent="0.25">
      <c r="C172" s="15"/>
    </row>
    <row r="173" spans="3:3" x14ac:dyDescent="0.25">
      <c r="C173" s="15"/>
    </row>
    <row r="174" spans="3:3" x14ac:dyDescent="0.25">
      <c r="C174" s="15"/>
    </row>
    <row r="175" spans="3:3" x14ac:dyDescent="0.25">
      <c r="C175" s="15"/>
    </row>
    <row r="176" spans="3:3" x14ac:dyDescent="0.25">
      <c r="C176" s="15"/>
    </row>
    <row r="177" spans="3:3" x14ac:dyDescent="0.25">
      <c r="C177" s="15"/>
    </row>
    <row r="178" spans="3:3" x14ac:dyDescent="0.25">
      <c r="C178" s="15"/>
    </row>
    <row r="179" spans="3:3" x14ac:dyDescent="0.25">
      <c r="C179" s="15"/>
    </row>
    <row r="180" spans="3:3" x14ac:dyDescent="0.25">
      <c r="C180" s="15"/>
    </row>
    <row r="181" spans="3:3" x14ac:dyDescent="0.25">
      <c r="C181" s="15"/>
    </row>
    <row r="182" spans="3:3" x14ac:dyDescent="0.25">
      <c r="C182" s="15"/>
    </row>
    <row r="183" spans="3:3" x14ac:dyDescent="0.25">
      <c r="C183" s="15"/>
    </row>
    <row r="184" spans="3:3" x14ac:dyDescent="0.25">
      <c r="C184" s="15"/>
    </row>
    <row r="185" spans="3:3" x14ac:dyDescent="0.25">
      <c r="C185" s="15"/>
    </row>
    <row r="186" spans="3:3" x14ac:dyDescent="0.25">
      <c r="C186" s="15"/>
    </row>
    <row r="187" spans="3:3" x14ac:dyDescent="0.25">
      <c r="C187" s="15"/>
    </row>
    <row r="188" spans="3:3" x14ac:dyDescent="0.25">
      <c r="C188" s="15"/>
    </row>
    <row r="189" spans="3:3" x14ac:dyDescent="0.25">
      <c r="C189" s="15"/>
    </row>
    <row r="190" spans="3:3" x14ac:dyDescent="0.25">
      <c r="C190" s="15"/>
    </row>
    <row r="191" spans="3:3" x14ac:dyDescent="0.25">
      <c r="C191" s="15"/>
    </row>
    <row r="192" spans="3:3" x14ac:dyDescent="0.25">
      <c r="C192" s="15"/>
    </row>
    <row r="193" spans="3:3" x14ac:dyDescent="0.25">
      <c r="C193" s="15"/>
    </row>
    <row r="194" spans="3:3" x14ac:dyDescent="0.25">
      <c r="C194" s="15"/>
    </row>
    <row r="195" spans="3:3" x14ac:dyDescent="0.25">
      <c r="C195" s="15"/>
    </row>
    <row r="196" spans="3:3" x14ac:dyDescent="0.25">
      <c r="C196" s="15"/>
    </row>
    <row r="197" spans="3:3" x14ac:dyDescent="0.25">
      <c r="C197" s="15"/>
    </row>
    <row r="198" spans="3:3" x14ac:dyDescent="0.25">
      <c r="C198" s="15"/>
    </row>
    <row r="199" spans="3:3" x14ac:dyDescent="0.25">
      <c r="C199" s="15"/>
    </row>
    <row r="200" spans="3:3" x14ac:dyDescent="0.25">
      <c r="C200" s="15"/>
    </row>
    <row r="201" spans="3:3" x14ac:dyDescent="0.25">
      <c r="C201" s="15"/>
    </row>
    <row r="202" spans="3:3" x14ac:dyDescent="0.25">
      <c r="C202" s="15"/>
    </row>
    <row r="203" spans="3:3" x14ac:dyDescent="0.25">
      <c r="C203" s="15"/>
    </row>
    <row r="204" spans="3:3" x14ac:dyDescent="0.25">
      <c r="C204" s="15"/>
    </row>
    <row r="205" spans="3:3" x14ac:dyDescent="0.25">
      <c r="C205" s="15"/>
    </row>
    <row r="206" spans="3:3" x14ac:dyDescent="0.25">
      <c r="C206" s="15"/>
    </row>
    <row r="207" spans="3:3" x14ac:dyDescent="0.25">
      <c r="C207" s="15"/>
    </row>
    <row r="208" spans="3:3" x14ac:dyDescent="0.25">
      <c r="C208" s="15"/>
    </row>
    <row r="209" spans="3:3" x14ac:dyDescent="0.25">
      <c r="C209" s="15"/>
    </row>
    <row r="210" spans="3:3" x14ac:dyDescent="0.25">
      <c r="C210" s="15"/>
    </row>
    <row r="211" spans="3:3" x14ac:dyDescent="0.25">
      <c r="C211" s="15"/>
    </row>
    <row r="212" spans="3:3" x14ac:dyDescent="0.25">
      <c r="C212" s="15"/>
    </row>
    <row r="213" spans="3:3" x14ac:dyDescent="0.25">
      <c r="C213" s="15"/>
    </row>
    <row r="214" spans="3:3" x14ac:dyDescent="0.25">
      <c r="C214" s="15"/>
    </row>
    <row r="215" spans="3:3" x14ac:dyDescent="0.25">
      <c r="C215" s="15"/>
    </row>
    <row r="216" spans="3:3" x14ac:dyDescent="0.25">
      <c r="C216" s="15"/>
    </row>
    <row r="217" spans="3:3" x14ac:dyDescent="0.25">
      <c r="C217" s="15"/>
    </row>
    <row r="218" spans="3:3" x14ac:dyDescent="0.25">
      <c r="C218" s="15"/>
    </row>
    <row r="219" spans="3:3" x14ac:dyDescent="0.25">
      <c r="C219" s="15"/>
    </row>
    <row r="220" spans="3:3" x14ac:dyDescent="0.25">
      <c r="C220" s="15"/>
    </row>
    <row r="221" spans="3:3" x14ac:dyDescent="0.25">
      <c r="C221" s="15"/>
    </row>
    <row r="222" spans="3:3" x14ac:dyDescent="0.25">
      <c r="C222" s="15"/>
    </row>
    <row r="223" spans="3:3" x14ac:dyDescent="0.25">
      <c r="C223" s="15"/>
    </row>
    <row r="224" spans="3:3" x14ac:dyDescent="0.25">
      <c r="C224" s="15"/>
    </row>
    <row r="225" spans="3:3" x14ac:dyDescent="0.25">
      <c r="C225" s="15"/>
    </row>
    <row r="226" spans="3:3" x14ac:dyDescent="0.25">
      <c r="C226" s="15"/>
    </row>
    <row r="227" spans="3:3" x14ac:dyDescent="0.25">
      <c r="C227" s="15"/>
    </row>
    <row r="228" spans="3:3" x14ac:dyDescent="0.25">
      <c r="C228" s="15"/>
    </row>
    <row r="229" spans="3:3" x14ac:dyDescent="0.25">
      <c r="C229" s="15"/>
    </row>
    <row r="230" spans="3:3" x14ac:dyDescent="0.25">
      <c r="C230" s="15"/>
    </row>
    <row r="231" spans="3:3" x14ac:dyDescent="0.25">
      <c r="C231" s="15"/>
    </row>
    <row r="232" spans="3:3" x14ac:dyDescent="0.25">
      <c r="C232" s="15"/>
    </row>
    <row r="233" spans="3:3" x14ac:dyDescent="0.25">
      <c r="C233" s="15"/>
    </row>
    <row r="234" spans="3:3" x14ac:dyDescent="0.25">
      <c r="C234" s="15"/>
    </row>
    <row r="235" spans="3:3" x14ac:dyDescent="0.25">
      <c r="C235" s="15"/>
    </row>
    <row r="236" spans="3:3" x14ac:dyDescent="0.25">
      <c r="C236" s="15"/>
    </row>
    <row r="237" spans="3:3" x14ac:dyDescent="0.25">
      <c r="C237" s="15"/>
    </row>
    <row r="238" spans="3:3" x14ac:dyDescent="0.25">
      <c r="C238" s="15"/>
    </row>
    <row r="239" spans="3:3" x14ac:dyDescent="0.25">
      <c r="C239" s="15"/>
    </row>
    <row r="240" spans="3:3" x14ac:dyDescent="0.25">
      <c r="C240" s="15"/>
    </row>
    <row r="241" spans="3:3" x14ac:dyDescent="0.25">
      <c r="C241" s="15"/>
    </row>
    <row r="242" spans="3:3" x14ac:dyDescent="0.25">
      <c r="C242" s="15"/>
    </row>
    <row r="243" spans="3:3" x14ac:dyDescent="0.25">
      <c r="C243" s="15"/>
    </row>
    <row r="244" spans="3:3" x14ac:dyDescent="0.25">
      <c r="C244" s="15"/>
    </row>
    <row r="245" spans="3:3" x14ac:dyDescent="0.25">
      <c r="C245" s="15"/>
    </row>
    <row r="246" spans="3:3" x14ac:dyDescent="0.25">
      <c r="C246" s="15"/>
    </row>
    <row r="247" spans="3:3" x14ac:dyDescent="0.25">
      <c r="C247" s="15"/>
    </row>
    <row r="248" spans="3:3" x14ac:dyDescent="0.25">
      <c r="C248" s="15"/>
    </row>
    <row r="249" spans="3:3" x14ac:dyDescent="0.25">
      <c r="C249" s="15"/>
    </row>
    <row r="250" spans="3:3" x14ac:dyDescent="0.25">
      <c r="C250" s="15"/>
    </row>
    <row r="251" spans="3:3" x14ac:dyDescent="0.25">
      <c r="C251" s="15"/>
    </row>
    <row r="252" spans="3:3" x14ac:dyDescent="0.25">
      <c r="C252" s="15"/>
    </row>
    <row r="253" spans="3:3" x14ac:dyDescent="0.25">
      <c r="C253" s="15"/>
    </row>
    <row r="254" spans="3:3" x14ac:dyDescent="0.25">
      <c r="C254" s="15"/>
    </row>
    <row r="255" spans="3:3" x14ac:dyDescent="0.25">
      <c r="C255" s="15"/>
    </row>
    <row r="256" spans="3:3" x14ac:dyDescent="0.25">
      <c r="C256" s="15"/>
    </row>
    <row r="257" spans="3:3" x14ac:dyDescent="0.25">
      <c r="C257" s="15"/>
    </row>
    <row r="258" spans="3:3" x14ac:dyDescent="0.25">
      <c r="C258" s="15"/>
    </row>
    <row r="259" spans="3:3" x14ac:dyDescent="0.25">
      <c r="C259" s="15"/>
    </row>
    <row r="260" spans="3:3" x14ac:dyDescent="0.25">
      <c r="C260" s="15"/>
    </row>
    <row r="261" spans="3:3" x14ac:dyDescent="0.25">
      <c r="C261" s="15"/>
    </row>
    <row r="262" spans="3:3" x14ac:dyDescent="0.25">
      <c r="C262" s="15"/>
    </row>
    <row r="263" spans="3:3" x14ac:dyDescent="0.25">
      <c r="C263" s="15"/>
    </row>
    <row r="264" spans="3:3" x14ac:dyDescent="0.25">
      <c r="C264" s="15"/>
    </row>
    <row r="265" spans="3:3" x14ac:dyDescent="0.25">
      <c r="C265" s="15"/>
    </row>
    <row r="266" spans="3:3" x14ac:dyDescent="0.25">
      <c r="C266" s="15"/>
    </row>
    <row r="267" spans="3:3" x14ac:dyDescent="0.25">
      <c r="C267" s="15"/>
    </row>
    <row r="268" spans="3:3" x14ac:dyDescent="0.25">
      <c r="C268" s="15"/>
    </row>
    <row r="269" spans="3:3" x14ac:dyDescent="0.25">
      <c r="C269" s="15"/>
    </row>
    <row r="270" spans="3:3" x14ac:dyDescent="0.25">
      <c r="C270" s="15"/>
    </row>
    <row r="271" spans="3:3" x14ac:dyDescent="0.25">
      <c r="C271" s="15"/>
    </row>
    <row r="272" spans="3:3" x14ac:dyDescent="0.25">
      <c r="C272" s="15"/>
    </row>
    <row r="273" spans="3:3" x14ac:dyDescent="0.25">
      <c r="C273" s="15"/>
    </row>
    <row r="274" spans="3:3" x14ac:dyDescent="0.25">
      <c r="C274" s="15"/>
    </row>
    <row r="275" spans="3:3" x14ac:dyDescent="0.25">
      <c r="C275" s="15"/>
    </row>
    <row r="276" spans="3:3" x14ac:dyDescent="0.25">
      <c r="C276" s="15"/>
    </row>
    <row r="277" spans="3:3" x14ac:dyDescent="0.25">
      <c r="C277" s="15"/>
    </row>
    <row r="278" spans="3:3" x14ac:dyDescent="0.25">
      <c r="C278" s="15"/>
    </row>
    <row r="279" spans="3:3" x14ac:dyDescent="0.25">
      <c r="C279" s="15"/>
    </row>
    <row r="280" spans="3:3" x14ac:dyDescent="0.25">
      <c r="C280" s="15"/>
    </row>
    <row r="281" spans="3:3" x14ac:dyDescent="0.25">
      <c r="C281" s="15"/>
    </row>
    <row r="282" spans="3:3" x14ac:dyDescent="0.25">
      <c r="C282" s="15"/>
    </row>
  </sheetData>
  <pageMargins left="0.7" right="0.7" top="0.75" bottom="0.75" header="0.3" footer="0.3"/>
  <pageSetup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Nebraska Medical Center</dc:creator>
  <cp:lastModifiedBy>Brian Kitt</cp:lastModifiedBy>
  <cp:revision/>
  <cp:lastPrinted>2019-11-08T16:17:28Z</cp:lastPrinted>
  <dcterms:created xsi:type="dcterms:W3CDTF">2012-10-12T18:49:52Z</dcterms:created>
  <dcterms:modified xsi:type="dcterms:W3CDTF">2021-11-10T01:15:44Z</dcterms:modified>
</cp:coreProperties>
</file>