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CherryHills\Budget\"/>
    </mc:Choice>
  </mc:AlternateContent>
  <xr:revisionPtr revIDLastSave="0" documentId="13_ncr:1_{312EF163-56D1-40DC-9D24-7140B521B9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2" i="2"/>
  <c r="C4" i="2"/>
  <c r="C3" i="2"/>
  <c r="D45" i="2"/>
  <c r="D14" i="2" l="1"/>
  <c r="C5" i="2"/>
  <c r="D8" i="2" l="1"/>
  <c r="D43" i="2" l="1"/>
  <c r="D36" i="2"/>
  <c r="D19" i="2"/>
  <c r="D30" i="2" l="1"/>
  <c r="D46" i="2" s="1"/>
  <c r="D48" i="2" l="1"/>
</calcChain>
</file>

<file path=xl/sharedStrings.xml><?xml version="1.0" encoding="utf-8"?>
<sst xmlns="http://schemas.openxmlformats.org/spreadsheetml/2006/main" count="51" uniqueCount="50">
  <si>
    <t>Income:</t>
  </si>
  <si>
    <t xml:space="preserve"> </t>
  </si>
  <si>
    <t>Total Income:</t>
  </si>
  <si>
    <t>Expenses:</t>
  </si>
  <si>
    <t>Total Expenses:</t>
  </si>
  <si>
    <t>Budget Variance: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</si>
  <si>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</si>
  <si>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</si>
  <si>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</si>
  <si>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</si>
  <si>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</si>
  <si>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</si>
  <si>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</si>
  <si>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Accounting</t>
  </si>
  <si>
    <t>Legal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</si>
  <si>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</si>
  <si>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</si>
  <si>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</si>
  <si>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</si>
  <si>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</si>
  <si>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</si>
  <si>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</si>
  <si>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</si>
  <si>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</si>
  <si>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Detail</t>
  </si>
  <si>
    <t>Total</t>
  </si>
  <si>
    <t>Annual Resident Due - 481 home owners x $55.00</t>
  </si>
  <si>
    <t>Replacement Plants</t>
  </si>
  <si>
    <t>Supplies (weed killer, grass seed, applicators etc)</t>
  </si>
  <si>
    <r>
      <t xml:space="preserve">Telephone </t>
    </r>
    <r>
      <rPr>
        <sz val="11"/>
        <color theme="1"/>
        <rFont val="Calibri"/>
        <family val="2"/>
        <scheme val="minor"/>
      </rPr>
      <t>(Cox, $16.23 x 12)</t>
    </r>
  </si>
  <si>
    <t>Annual Filing Fee</t>
  </si>
  <si>
    <r>
      <t xml:space="preserve">Rent </t>
    </r>
    <r>
      <rPr>
        <sz val="11"/>
        <color theme="1"/>
        <rFont val="Calibri"/>
        <family val="2"/>
        <scheme val="minor"/>
      </rPr>
      <t>(Holiday Inn)</t>
    </r>
  </si>
  <si>
    <t>Late Fees collected from prior year</t>
  </si>
  <si>
    <t>Late Fees for current year: 55 x  15% = $8.25 X 40 residents late</t>
  </si>
  <si>
    <t>Website DNS</t>
  </si>
  <si>
    <t>Website SSL</t>
  </si>
  <si>
    <t>Bank Fee/Paypal Fees</t>
  </si>
  <si>
    <t>Cherry Hills Home Owner's Association 2024 Budget</t>
  </si>
  <si>
    <t>Lien Filing (20 x $10)</t>
  </si>
  <si>
    <t>Lien Release (30 x $10)</t>
  </si>
  <si>
    <t>Property Insurance for Fence</t>
  </si>
  <si>
    <t>D &amp; O Insurance</t>
  </si>
  <si>
    <t>Mowing/Trimming</t>
  </si>
  <si>
    <t>Spring cleanup on grounds</t>
  </si>
  <si>
    <t>Fall cleanup on grounds</t>
  </si>
  <si>
    <t>Printing meeting notices/newsletter</t>
  </si>
  <si>
    <t>Professional Fees</t>
  </si>
  <si>
    <t>Signs for new Annual meeting location</t>
  </si>
  <si>
    <t>Quickbooks</t>
  </si>
  <si>
    <t>Home Owners not paying dues - going to collection agency (~40)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</si>
</sst>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Alignment="1">
      <alignment horizontal="left" indent="2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5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5" width="9.140625" style="16"/>
    <col min="6" max="6" width="15.140625" style="1" customWidth="1"/>
    <col min="7" max="16384" width="9.140625" style="1"/>
  </cols>
  <sheetData>
    <row r="1" spans="1:4" x14ac:dyDescent="0.25">
      <c r="B1" s="2" t="s">
        <v>37</v>
      </c>
      <c r="C1" s="3" t="s">
        <v>24</v>
      </c>
      <c r="D1" s="4" t="s">
        <v>25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26</v>
      </c>
      <c r="C3" s="6">
        <f>481*55</f>
        <v>26455</v>
      </c>
      <c r="D3" s="7" t="s">
        <v>1</v>
      </c>
    </row>
    <row r="4" spans="1:4" x14ac:dyDescent="0.25">
      <c r="B4" t="s">
        <v>49</v>
      </c>
      <c r="C4" s="6">
        <f>-55*40</f>
        <v>-2200</v>
      </c>
      <c r="D4" s="7"/>
    </row>
    <row r="5" spans="1:4" x14ac:dyDescent="0.25">
      <c r="B5" t="s">
        <v>33</v>
      </c>
      <c r="C5" s="6">
        <f>55*40*0.15</f>
        <v>330</v>
      </c>
      <c r="D5" s="7"/>
    </row>
    <row r="6" spans="1:4" x14ac:dyDescent="0.25">
      <c r="B6" t="s">
        <v>32</v>
      </c>
      <c r="C6" s="6">
        <v>1000</v>
      </c>
    </row>
    <row r="7" spans="1:4" x14ac:dyDescent="0.25">
      <c r="B7" t="s">
        <v>30</v>
      </c>
      <c r="C7" s="6">
        <v>-500</v>
      </c>
    </row>
    <row r="8" spans="1:4" x14ac:dyDescent="0.25">
      <c r="B8" s="8" t="s">
        <v>2</v>
      </c>
      <c r="D8" s="6">
        <f>SUM(C3:C7)</f>
        <v>25085</v>
      </c>
    </row>
    <row r="9" spans="1:4" x14ac:dyDescent="0.25">
      <c r="A9" s="5" t="s">
        <v>3</v>
      </c>
      <c r="C9" s="6"/>
    </row>
    <row r="10" spans="1:4" x14ac:dyDescent="0.25">
      <c r="B10" s="9" t="s">
        <v>36</v>
      </c>
      <c r="C10" s="6">
        <v>-400</v>
      </c>
      <c r="D10" s="6"/>
    </row>
    <row r="11" spans="1:4" x14ac:dyDescent="0.25">
      <c r="B11" s="9" t="s">
        <v>7</v>
      </c>
      <c r="C11" s="6"/>
    </row>
    <row r="12" spans="1:4" x14ac:dyDescent="0.25">
      <c r="B12" s="15" t="s">
        <v>38</v>
      </c>
      <c r="C12" s="6">
        <f>20*-10</f>
        <v>-200</v>
      </c>
    </row>
    <row r="13" spans="1:4" x14ac:dyDescent="0.25">
      <c r="B13" s="15" t="s">
        <v>39</v>
      </c>
      <c r="C13" s="6">
        <f>30*-10</f>
        <v>-300</v>
      </c>
    </row>
    <row r="14" spans="1:4" x14ac:dyDescent="0.25">
      <c r="B14" s="11" t="s">
        <v>19</v>
      </c>
      <c r="D14" s="6">
        <f>SUM(C10:C13)</f>
        <v>-900</v>
      </c>
    </row>
    <row r="15" spans="1:4" x14ac:dyDescent="0.25">
      <c r="B15" s="9" t="s">
        <v>8</v>
      </c>
      <c r="C15" s="6"/>
    </row>
    <row r="16" spans="1:4" x14ac:dyDescent="0.25">
      <c r="B16" s="10" t="s">
        <v>9</v>
      </c>
      <c r="C16" s="6">
        <v>-2155</v>
      </c>
    </row>
    <row r="17" spans="2:4" x14ac:dyDescent="0.25">
      <c r="B17" s="10" t="s">
        <v>40</v>
      </c>
      <c r="C17" s="6">
        <v>-590</v>
      </c>
    </row>
    <row r="18" spans="2:4" x14ac:dyDescent="0.25">
      <c r="B18" s="15" t="s">
        <v>41</v>
      </c>
      <c r="C18" s="6">
        <v>-1866</v>
      </c>
    </row>
    <row r="19" spans="2:4" x14ac:dyDescent="0.25">
      <c r="B19" s="11" t="s">
        <v>10</v>
      </c>
      <c r="D19" s="6">
        <f>SUM(C16:C18)</f>
        <v>-4611</v>
      </c>
    </row>
    <row r="20" spans="2:4" x14ac:dyDescent="0.25">
      <c r="B20" s="9" t="s">
        <v>17</v>
      </c>
      <c r="C20" s="6"/>
    </row>
    <row r="21" spans="2:4" x14ac:dyDescent="0.25">
      <c r="B21" s="10" t="s">
        <v>6</v>
      </c>
      <c r="C21" s="6">
        <v>-1800</v>
      </c>
    </row>
    <row r="22" spans="2:4" x14ac:dyDescent="0.25">
      <c r="B22" s="10" t="s">
        <v>20</v>
      </c>
      <c r="C22" s="6">
        <v>-450</v>
      </c>
    </row>
    <row r="23" spans="2:4" x14ac:dyDescent="0.25">
      <c r="B23" s="10" t="s">
        <v>21</v>
      </c>
      <c r="C23" s="6">
        <v>-2500</v>
      </c>
    </row>
    <row r="24" spans="2:4" x14ac:dyDescent="0.25">
      <c r="B24" s="15" t="s">
        <v>42</v>
      </c>
      <c r="C24" s="6">
        <v>-6500</v>
      </c>
    </row>
    <row r="25" spans="2:4" x14ac:dyDescent="0.25">
      <c r="B25" s="12" t="s">
        <v>22</v>
      </c>
      <c r="C25" s="6">
        <v>1900</v>
      </c>
    </row>
    <row r="26" spans="2:4" x14ac:dyDescent="0.25">
      <c r="B26" s="15" t="s">
        <v>27</v>
      </c>
      <c r="C26" s="6">
        <v>-800</v>
      </c>
    </row>
    <row r="27" spans="2:4" x14ac:dyDescent="0.25">
      <c r="B27" s="15" t="s">
        <v>43</v>
      </c>
      <c r="C27" s="6">
        <v>-700</v>
      </c>
    </row>
    <row r="28" spans="2:4" x14ac:dyDescent="0.25">
      <c r="B28" s="15" t="s">
        <v>44</v>
      </c>
      <c r="C28" s="6">
        <v>-700</v>
      </c>
    </row>
    <row r="29" spans="2:4" x14ac:dyDescent="0.25">
      <c r="B29" s="15" t="s">
        <v>28</v>
      </c>
      <c r="C29" s="6">
        <v>-150</v>
      </c>
    </row>
    <row r="30" spans="2:4" x14ac:dyDescent="0.25">
      <c r="B30" s="11" t="s">
        <v>18</v>
      </c>
      <c r="D30" s="6">
        <f>SUM(C21:C29)</f>
        <v>-11700</v>
      </c>
    </row>
    <row r="31" spans="2:4" x14ac:dyDescent="0.25">
      <c r="B31" s="9" t="s">
        <v>15</v>
      </c>
      <c r="C31" s="6"/>
    </row>
    <row r="32" spans="2:4" x14ac:dyDescent="0.25">
      <c r="B32" s="10" t="s">
        <v>11</v>
      </c>
      <c r="C32" s="6">
        <v>-900</v>
      </c>
    </row>
    <row r="33" spans="2:6" x14ac:dyDescent="0.25">
      <c r="B33" s="10" t="s">
        <v>47</v>
      </c>
      <c r="C33" s="6">
        <v>-100</v>
      </c>
    </row>
    <row r="34" spans="2:6" x14ac:dyDescent="0.25">
      <c r="B34" s="10" t="s">
        <v>12</v>
      </c>
      <c r="C34" s="6">
        <v>-1150</v>
      </c>
      <c r="F34"/>
    </row>
    <row r="35" spans="2:6" x14ac:dyDescent="0.25">
      <c r="B35" s="10" t="s">
        <v>45</v>
      </c>
      <c r="C35" s="6">
        <v>-1500</v>
      </c>
    </row>
    <row r="36" spans="2:6" x14ac:dyDescent="0.25">
      <c r="B36" s="11" t="s">
        <v>16</v>
      </c>
      <c r="D36" s="6">
        <f>SUM(C32:C35)</f>
        <v>-3650</v>
      </c>
    </row>
    <row r="37" spans="2:6" x14ac:dyDescent="0.25">
      <c r="B37" s="13" t="s">
        <v>46</v>
      </c>
      <c r="C37" s="6"/>
    </row>
    <row r="38" spans="2:6" x14ac:dyDescent="0.25">
      <c r="B38" s="10" t="s">
        <v>13</v>
      </c>
      <c r="C38" s="6">
        <v>-1500</v>
      </c>
    </row>
    <row r="39" spans="2:6" x14ac:dyDescent="0.25">
      <c r="B39" s="10" t="s">
        <v>48</v>
      </c>
      <c r="C39" s="6">
        <v>-0.01</v>
      </c>
    </row>
    <row r="40" spans="2:6" x14ac:dyDescent="0.25">
      <c r="B40" s="10" t="s">
        <v>34</v>
      </c>
      <c r="C40" s="6">
        <v>-20.170000000000002</v>
      </c>
    </row>
    <row r="41" spans="2:6" x14ac:dyDescent="0.25">
      <c r="B41" s="10" t="s">
        <v>35</v>
      </c>
      <c r="C41" s="6">
        <v>-250</v>
      </c>
    </row>
    <row r="42" spans="2:6" x14ac:dyDescent="0.25">
      <c r="B42" s="10" t="s">
        <v>14</v>
      </c>
      <c r="C42" s="6">
        <v>-2000</v>
      </c>
    </row>
    <row r="43" spans="2:6" x14ac:dyDescent="0.25">
      <c r="B43" s="11" t="s">
        <v>23</v>
      </c>
      <c r="D43" s="6">
        <f>SUM(C38:C42)</f>
        <v>-3770.1800000000003</v>
      </c>
    </row>
    <row r="44" spans="2:6" x14ac:dyDescent="0.25">
      <c r="B44" s="13" t="s">
        <v>31</v>
      </c>
      <c r="D44" s="6">
        <v>-400</v>
      </c>
    </row>
    <row r="45" spans="2:6" x14ac:dyDescent="0.25">
      <c r="B45" s="13" t="s">
        <v>29</v>
      </c>
      <c r="D45" s="6">
        <f>-16.23*12</f>
        <v>-194.76</v>
      </c>
    </row>
    <row r="46" spans="2:6" x14ac:dyDescent="0.25">
      <c r="B46" s="8" t="s">
        <v>4</v>
      </c>
      <c r="C46" s="6"/>
      <c r="D46" s="6">
        <f>SUM(D10:D45)</f>
        <v>-25225.94</v>
      </c>
    </row>
    <row r="47" spans="2:6" x14ac:dyDescent="0.25">
      <c r="C47" s="6"/>
    </row>
    <row r="48" spans="2:6" x14ac:dyDescent="0.25">
      <c r="B48" s="8" t="s">
        <v>5</v>
      </c>
      <c r="C48" s="6"/>
      <c r="D48" s="6">
        <f>D8+D46</f>
        <v>-140.93999999999869</v>
      </c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14"/>
    </row>
    <row r="132" spans="3:3" x14ac:dyDescent="0.25">
      <c r="C132" s="14"/>
    </row>
    <row r="133" spans="3:3" x14ac:dyDescent="0.25">
      <c r="C133" s="14"/>
    </row>
    <row r="134" spans="3:3" x14ac:dyDescent="0.25">
      <c r="C134" s="14"/>
    </row>
    <row r="135" spans="3:3" x14ac:dyDescent="0.25">
      <c r="C135" s="14"/>
    </row>
    <row r="136" spans="3:3" x14ac:dyDescent="0.25">
      <c r="C136" s="14"/>
    </row>
    <row r="137" spans="3:3" x14ac:dyDescent="0.25">
      <c r="C137" s="14"/>
    </row>
    <row r="138" spans="3:3" x14ac:dyDescent="0.25">
      <c r="C138" s="14"/>
    </row>
    <row r="139" spans="3:3" x14ac:dyDescent="0.25">
      <c r="C139" s="14"/>
    </row>
    <row r="140" spans="3:3" x14ac:dyDescent="0.25">
      <c r="C140" s="14"/>
    </row>
    <row r="141" spans="3:3" x14ac:dyDescent="0.25">
      <c r="C141" s="14"/>
    </row>
    <row r="142" spans="3:3" x14ac:dyDescent="0.25">
      <c r="C142" s="14"/>
    </row>
    <row r="143" spans="3:3" x14ac:dyDescent="0.25">
      <c r="C143" s="14"/>
    </row>
    <row r="144" spans="3:3" x14ac:dyDescent="0.25">
      <c r="C144" s="14"/>
    </row>
    <row r="145" spans="3:3" x14ac:dyDescent="0.25">
      <c r="C145" s="14"/>
    </row>
    <row r="146" spans="3:3" x14ac:dyDescent="0.25">
      <c r="C146" s="14"/>
    </row>
    <row r="147" spans="3:3" x14ac:dyDescent="0.25">
      <c r="C147" s="14"/>
    </row>
    <row r="148" spans="3:3" x14ac:dyDescent="0.25">
      <c r="C148" s="14"/>
    </row>
    <row r="149" spans="3:3" x14ac:dyDescent="0.25">
      <c r="C149" s="14"/>
    </row>
    <row r="150" spans="3:3" x14ac:dyDescent="0.25">
      <c r="C150" s="14"/>
    </row>
    <row r="151" spans="3:3" x14ac:dyDescent="0.25">
      <c r="C151" s="14"/>
    </row>
    <row r="152" spans="3:3" x14ac:dyDescent="0.25">
      <c r="C152" s="14"/>
    </row>
    <row r="153" spans="3:3" x14ac:dyDescent="0.25">
      <c r="C153" s="14"/>
    </row>
    <row r="154" spans="3:3" x14ac:dyDescent="0.25">
      <c r="C154" s="14"/>
    </row>
    <row r="155" spans="3:3" x14ac:dyDescent="0.25">
      <c r="C155" s="14"/>
    </row>
    <row r="156" spans="3:3" x14ac:dyDescent="0.25">
      <c r="C156" s="14"/>
    </row>
    <row r="157" spans="3:3" x14ac:dyDescent="0.25">
      <c r="C157" s="14"/>
    </row>
    <row r="158" spans="3:3" x14ac:dyDescent="0.25">
      <c r="C158" s="14"/>
    </row>
    <row r="159" spans="3:3" x14ac:dyDescent="0.25">
      <c r="C159" s="14"/>
    </row>
    <row r="160" spans="3:3" x14ac:dyDescent="0.25">
      <c r="C160" s="14"/>
    </row>
    <row r="161" spans="3:3" x14ac:dyDescent="0.25">
      <c r="C161" s="14"/>
    </row>
    <row r="162" spans="3:3" x14ac:dyDescent="0.25">
      <c r="C162" s="14"/>
    </row>
    <row r="163" spans="3:3" x14ac:dyDescent="0.25">
      <c r="C163" s="14"/>
    </row>
    <row r="164" spans="3:3" x14ac:dyDescent="0.25">
      <c r="C164" s="14"/>
    </row>
    <row r="165" spans="3:3" x14ac:dyDescent="0.25">
      <c r="C165" s="14"/>
    </row>
    <row r="166" spans="3:3" x14ac:dyDescent="0.25">
      <c r="C166" s="14"/>
    </row>
    <row r="167" spans="3:3" x14ac:dyDescent="0.25">
      <c r="C167" s="14"/>
    </row>
    <row r="168" spans="3:3" x14ac:dyDescent="0.25">
      <c r="C168" s="14"/>
    </row>
    <row r="169" spans="3:3" x14ac:dyDescent="0.25">
      <c r="C169" s="14"/>
    </row>
    <row r="170" spans="3:3" x14ac:dyDescent="0.25">
      <c r="C170" s="14"/>
    </row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  <row r="263" spans="3:3" x14ac:dyDescent="0.25">
      <c r="C263" s="14"/>
    </row>
    <row r="264" spans="3:3" x14ac:dyDescent="0.25">
      <c r="C264" s="14"/>
    </row>
    <row r="265" spans="3:3" x14ac:dyDescent="0.25">
      <c r="C265" s="14"/>
    </row>
    <row r="266" spans="3:3" x14ac:dyDescent="0.25">
      <c r="C266" s="14"/>
    </row>
    <row r="267" spans="3:3" x14ac:dyDescent="0.25">
      <c r="C267" s="14"/>
    </row>
    <row r="268" spans="3:3" x14ac:dyDescent="0.25">
      <c r="C268" s="14"/>
    </row>
    <row r="269" spans="3:3" x14ac:dyDescent="0.25">
      <c r="C269" s="14"/>
    </row>
    <row r="270" spans="3:3" x14ac:dyDescent="0.25">
      <c r="C270" s="14"/>
    </row>
    <row r="271" spans="3:3" x14ac:dyDescent="0.25">
      <c r="C271" s="14"/>
    </row>
    <row r="272" spans="3:3" x14ac:dyDescent="0.25">
      <c r="C272" s="14"/>
    </row>
    <row r="273" spans="3:3" x14ac:dyDescent="0.25">
      <c r="C273" s="14"/>
    </row>
    <row r="274" spans="3:3" x14ac:dyDescent="0.25">
      <c r="C274" s="14"/>
    </row>
    <row r="275" spans="3:3" x14ac:dyDescent="0.25">
      <c r="C275" s="14"/>
    </row>
    <row r="276" spans="3:3" x14ac:dyDescent="0.25">
      <c r="C276" s="14"/>
    </row>
    <row r="277" spans="3:3" x14ac:dyDescent="0.25">
      <c r="C277" s="14"/>
    </row>
    <row r="278" spans="3:3" x14ac:dyDescent="0.25">
      <c r="C278" s="14"/>
    </row>
    <row r="279" spans="3:3" x14ac:dyDescent="0.25">
      <c r="C279" s="14"/>
    </row>
    <row r="280" spans="3:3" x14ac:dyDescent="0.25">
      <c r="C280" s="14"/>
    </row>
    <row r="281" spans="3:3" x14ac:dyDescent="0.25">
      <c r="C281" s="14"/>
    </row>
    <row r="282" spans="3:3" x14ac:dyDescent="0.25">
      <c r="C282" s="14"/>
    </row>
    <row r="283" spans="3:3" x14ac:dyDescent="0.25">
      <c r="C283" s="14"/>
    </row>
    <row r="284" spans="3:3" x14ac:dyDescent="0.25">
      <c r="C284" s="14"/>
    </row>
    <row r="285" spans="3:3" x14ac:dyDescent="0.25">
      <c r="C285" s="14"/>
    </row>
  </sheetData>
  <pageMargins left="0.7" right="0.7" top="0.75" bottom="0.75" header="0.3" footer="0.3"/>
  <pageSetup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Nebraska Medical Center</dc:creator>
  <cp:lastModifiedBy>Brian Kitt</cp:lastModifiedBy>
  <cp:revision/>
  <cp:lastPrinted>2023-12-04T21:11:47Z</cp:lastPrinted>
  <dcterms:created xsi:type="dcterms:W3CDTF">2012-10-12T18:49:52Z</dcterms:created>
  <dcterms:modified xsi:type="dcterms:W3CDTF">2023-12-04T21:11:52Z</dcterms:modified>
</cp:coreProperties>
</file>